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I:\Daten\ABT_STAATSWALD\Jagd\Gesellschaftsjagden\Termine Ansitzdrückjagd\2025\"/>
    </mc:Choice>
  </mc:AlternateContent>
  <bookViews>
    <workbookView xWindow="10430" yWindow="0" windowWidth="9740" windowHeight="8750"/>
  </bookViews>
  <sheets>
    <sheet name="Drückjagdanmeldung" sheetId="4" r:id="rId1"/>
  </sheets>
  <calcPr calcId="162913"/>
</workbook>
</file>

<file path=xl/calcChain.xml><?xml version="1.0" encoding="utf-8"?>
<calcChain xmlns="http://schemas.openxmlformats.org/spreadsheetml/2006/main">
  <c r="A67" i="4" l="1"/>
  <c r="C65" i="4" s="1"/>
  <c r="A66" i="4" l="1"/>
  <c r="P40" i="4" l="1"/>
  <c r="P41" i="4"/>
  <c r="P42" i="4"/>
  <c r="P43" i="4"/>
  <c r="P44" i="4"/>
  <c r="P45" i="4"/>
  <c r="O46" i="4"/>
  <c r="P26" i="4" l="1"/>
  <c r="P39" i="4" l="1"/>
  <c r="P38" i="4"/>
  <c r="P36" i="4"/>
  <c r="P23" i="4"/>
  <c r="P22" i="4" l="1"/>
  <c r="P37" i="4"/>
  <c r="N60" i="4" l="1"/>
  <c r="B59" i="4" s="1"/>
  <c r="P35" i="4"/>
  <c r="P34" i="4"/>
  <c r="P33" i="4"/>
  <c r="P32" i="4"/>
  <c r="P31" i="4"/>
  <c r="P27" i="4"/>
  <c r="P25" i="4"/>
  <c r="P24" i="4"/>
  <c r="P21" i="4"/>
  <c r="P18" i="4"/>
  <c r="P17" i="4"/>
  <c r="P16" i="4"/>
  <c r="P46" i="4" l="1"/>
</calcChain>
</file>

<file path=xl/sharedStrings.xml><?xml version="1.0" encoding="utf-8"?>
<sst xmlns="http://schemas.openxmlformats.org/spreadsheetml/2006/main" count="110" uniqueCount="89">
  <si>
    <t>Ausgabewerte</t>
  </si>
  <si>
    <t>Erläuterung, Weg zum Ziel</t>
  </si>
  <si>
    <t>Quelle</t>
  </si>
  <si>
    <t>Berechnung</t>
  </si>
  <si>
    <t>Nachname:</t>
  </si>
  <si>
    <t>Texlänge begrenzen - Daten - Datenüberprüfung</t>
  </si>
  <si>
    <t>Vorname:</t>
  </si>
  <si>
    <t>Hundefüher</t>
  </si>
  <si>
    <t>Straße, Nr.:</t>
  </si>
  <si>
    <t>ja</t>
  </si>
  <si>
    <t>PLZ, Ort:</t>
  </si>
  <si>
    <t>nein</t>
  </si>
  <si>
    <t>Handy-Nr.:</t>
  </si>
  <si>
    <t>Jagdbezeichnung</t>
  </si>
  <si>
    <t>Plätze</t>
  </si>
  <si>
    <t>Zellverknüpfung</t>
  </si>
  <si>
    <t>Entgelt</t>
  </si>
  <si>
    <t>∑ DJ-Teilnahme</t>
  </si>
  <si>
    <t>Jägerstatus:</t>
  </si>
  <si>
    <t>Entwicklertools, Einfügen, Kombinationswert</t>
  </si>
  <si>
    <t>Elterlein I</t>
  </si>
  <si>
    <t>Rabenberg I</t>
  </si>
  <si>
    <t>Elterlein II</t>
  </si>
  <si>
    <t>Entwicklertools, Einfügen, Optionsfeld</t>
  </si>
  <si>
    <t>Rittersgrün/Tellerhäuser</t>
  </si>
  <si>
    <t>∑ DJ FoBN</t>
  </si>
  <si>
    <t>Jägerstatus</t>
  </si>
  <si>
    <t>Bediensteter/Angestellter</t>
  </si>
  <si>
    <t>Jahresjagderlaubnisscheininhaber bei Sachsenforst</t>
  </si>
  <si>
    <t>Gastjäger Hundeführer</t>
  </si>
  <si>
    <t>Gastjäger</t>
  </si>
  <si>
    <t>Kosten DJ</t>
  </si>
  <si>
    <t>Entgelt:</t>
  </si>
  <si>
    <t>Stöbern</t>
  </si>
  <si>
    <t>Schweißarbeit</t>
  </si>
  <si>
    <t>Stöbern und Schweißarbeit</t>
  </si>
  <si>
    <t>Hundeausbildung</t>
  </si>
  <si>
    <t>Brauchbarkeit:</t>
  </si>
  <si>
    <t>Wir freuen uns, über Ihre Unterstützung zu</t>
  </si>
  <si>
    <t>Hundeführer:</t>
  </si>
  <si>
    <t>Tischl II</t>
  </si>
  <si>
    <t>in Ausbildung</t>
  </si>
  <si>
    <t>Raschau</t>
  </si>
  <si>
    <t>Crottendorf</t>
  </si>
  <si>
    <t>weitjagend</t>
  </si>
  <si>
    <t>kurzjagend</t>
  </si>
  <si>
    <t>Treiber</t>
  </si>
  <si>
    <t>Anmeldung nur mit gültiger @-Adresse</t>
  </si>
  <si>
    <t>Kriegwald I</t>
  </si>
  <si>
    <t>Neudorf/Oberwiesenthal I</t>
  </si>
  <si>
    <t>Tellerhäuser/Oberwiesenthal</t>
  </si>
  <si>
    <t>Schindelbach I</t>
  </si>
  <si>
    <t>Thumer Forst I</t>
  </si>
  <si>
    <t>Talsperre I</t>
  </si>
  <si>
    <t>Neudorf/Oberwiesenthal II</t>
  </si>
  <si>
    <t>Kriegwald II</t>
  </si>
  <si>
    <t>Schindelbach II</t>
  </si>
  <si>
    <t>Neudorf</t>
  </si>
  <si>
    <t>Schatzenstein I</t>
  </si>
  <si>
    <t>Crottendorf/Neudorf</t>
  </si>
  <si>
    <t>Bärskamm</t>
  </si>
  <si>
    <t>Talsperre II</t>
  </si>
  <si>
    <t>Schatzenstein II</t>
  </si>
  <si>
    <t>Thumer Forst III</t>
  </si>
  <si>
    <t>Tischl III</t>
  </si>
  <si>
    <t>35/25</t>
  </si>
  <si>
    <t>100/50</t>
  </si>
  <si>
    <t>40/20</t>
  </si>
  <si>
    <t>60/30</t>
  </si>
  <si>
    <t>70/35</t>
  </si>
  <si>
    <t>25/15</t>
  </si>
  <si>
    <t>90/45</t>
  </si>
  <si>
    <t>60/40</t>
  </si>
  <si>
    <t>50/25</t>
  </si>
  <si>
    <t>Drückjagden im Forstbezirk Adorf</t>
  </si>
  <si>
    <t>E-Mail-Adresse:</t>
  </si>
  <si>
    <t>Hunderasse(n):</t>
  </si>
  <si>
    <t>Anzahl:</t>
  </si>
  <si>
    <t>Jagdart Hund(e):</t>
  </si>
  <si>
    <t>Forstbezirk Adorf, Kärrnerstr. 1, 08261 Schöneck</t>
  </si>
  <si>
    <t>jagd.adorf@smekul.sachsen.de</t>
  </si>
  <si>
    <t>Drückjagdtermine 2025/2026</t>
  </si>
  <si>
    <t>Funktion Hundeführer:</t>
  </si>
  <si>
    <t>Stöbern vom Stand</t>
  </si>
  <si>
    <t>durchgehender Hundeführer</t>
  </si>
  <si>
    <t>Fahr-gemeinschaft:</t>
  </si>
  <si>
    <t>Ja</t>
  </si>
  <si>
    <t>Nein</t>
  </si>
  <si>
    <t>Angabe Mitfahrer: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</si>
</sst>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rgb="FF000000"/>
      <name val="Tahoma"/>
      <family val="2"/>
    </font>
    <font>
      <sz val="11"/>
      <color theme="1"/>
      <name val="Calibri"/>
      <family val="2"/>
      <scheme val="minor"/>
    </font>
    <font>
      <b/>
      <u/>
      <sz val="16"/>
      <color theme="1"/>
      <name val="Arial"/>
      <family val="2"/>
    </font>
    <font>
      <i/>
      <sz val="11"/>
      <color rgb="FF0000FF"/>
      <name val="Arial"/>
      <family val="2"/>
    </font>
    <font>
      <u/>
      <sz val="11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double">
        <color auto="1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1" applyFont="1" applyAlignment="1" applyProtection="1">
      <alignment vertical="center"/>
    </xf>
    <xf numFmtId="0" fontId="8" fillId="0" borderId="0" xfId="1" applyFont="1" applyAlignment="1" applyProtection="1">
      <alignment vertical="center"/>
    </xf>
    <xf numFmtId="0" fontId="0" fillId="0" borderId="0" xfId="1" applyFont="1" applyAlignment="1" applyProtection="1">
      <alignment vertical="center"/>
    </xf>
    <xf numFmtId="0" fontId="3" fillId="0" borderId="0" xfId="1" applyFont="1" applyAlignment="1" applyProtection="1">
      <alignment vertical="center"/>
    </xf>
    <xf numFmtId="164" fontId="2" fillId="0" borderId="0" xfId="1" applyNumberFormat="1" applyFont="1" applyAlignment="1" applyProtection="1">
      <alignment vertical="center"/>
    </xf>
    <xf numFmtId="0" fontId="3" fillId="0" borderId="0" xfId="1" applyFont="1" applyAlignment="1" applyProtection="1">
      <alignment vertical="center" wrapText="1"/>
    </xf>
    <xf numFmtId="164" fontId="3" fillId="0" borderId="0" xfId="1" applyNumberFormat="1" applyFont="1" applyAlignment="1" applyProtection="1">
      <alignment vertical="center"/>
    </xf>
    <xf numFmtId="0" fontId="2" fillId="2" borderId="0" xfId="1" applyFont="1" applyFill="1" applyAlignment="1" applyProtection="1">
      <alignment vertical="center"/>
    </xf>
    <xf numFmtId="0" fontId="2" fillId="0" borderId="0" xfId="1" applyFont="1" applyAlignment="1" applyProtection="1">
      <alignment vertical="center"/>
      <protection locked="0"/>
    </xf>
    <xf numFmtId="0" fontId="2" fillId="3" borderId="0" xfId="1" applyFont="1" applyFill="1" applyAlignment="1" applyProtection="1">
      <alignment vertical="center"/>
    </xf>
    <xf numFmtId="0" fontId="2" fillId="0" borderId="0" xfId="1" applyFont="1" applyFill="1" applyAlignment="1" applyProtection="1">
      <alignment vertical="center"/>
      <protection locked="0"/>
    </xf>
    <xf numFmtId="0" fontId="6" fillId="0" borderId="0" xfId="1" applyFont="1" applyAlignment="1" applyProtection="1"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7" fillId="0" borderId="0" xfId="1" applyFont="1" applyAlignment="1" applyProtection="1">
      <alignment vertical="center"/>
      <protection locked="0" hidden="1"/>
    </xf>
    <xf numFmtId="0" fontId="0" fillId="0" borderId="0" xfId="1" applyFont="1" applyAlignment="1" applyProtection="1">
      <alignment vertical="center"/>
      <protection locked="0" hidden="1"/>
    </xf>
    <xf numFmtId="0" fontId="12" fillId="0" borderId="0" xfId="2" applyAlignment="1" applyProtection="1">
      <alignment vertical="center"/>
      <protection locked="0" hidden="1"/>
    </xf>
    <xf numFmtId="0" fontId="2" fillId="0" borderId="0" xfId="1" applyFont="1" applyFill="1" applyBorder="1" applyAlignment="1" applyProtection="1">
      <alignment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11" fillId="0" borderId="0" xfId="1" applyFont="1" applyFill="1" applyBorder="1" applyAlignment="1" applyProtection="1">
      <alignment vertical="center"/>
      <protection locked="0" hidden="1"/>
    </xf>
    <xf numFmtId="0" fontId="8" fillId="0" borderId="0" xfId="1" applyFont="1" applyAlignment="1" applyProtection="1">
      <alignment horizontal="right" vertical="center"/>
      <protection locked="0" hidden="1"/>
    </xf>
    <xf numFmtId="0" fontId="2" fillId="2" borderId="0" xfId="1" applyFont="1" applyFill="1" applyAlignment="1" applyProtection="1">
      <alignment vertical="center"/>
      <protection locked="0" hidden="1"/>
    </xf>
    <xf numFmtId="3" fontId="0" fillId="0" borderId="0" xfId="1" quotePrefix="1" applyNumberFormat="1" applyFont="1" applyAlignment="1" applyProtection="1">
      <alignment horizontal="center" vertical="center"/>
      <protection locked="0" hidden="1"/>
    </xf>
    <xf numFmtId="4" fontId="2" fillId="0" borderId="0" xfId="1" applyNumberFormat="1" applyFont="1" applyAlignment="1" applyProtection="1">
      <alignment vertical="center"/>
      <protection locked="0" hidden="1"/>
    </xf>
    <xf numFmtId="0" fontId="10" fillId="0" borderId="0" xfId="1" applyFont="1" applyAlignment="1" applyProtection="1">
      <alignment vertical="center"/>
      <protection locked="0" hidden="1"/>
    </xf>
    <xf numFmtId="0" fontId="0" fillId="0" borderId="0" xfId="1" quotePrefix="1" applyFont="1" applyAlignment="1" applyProtection="1">
      <alignment horizontal="center" vertical="center"/>
      <protection locked="0" hidden="1"/>
    </xf>
    <xf numFmtId="0" fontId="3" fillId="0" borderId="0" xfId="1" applyFont="1" applyAlignment="1" applyProtection="1">
      <alignment vertical="center"/>
      <protection locked="0" hidden="1"/>
    </xf>
    <xf numFmtId="4" fontId="3" fillId="0" borderId="0" xfId="1" applyNumberFormat="1" applyFont="1" applyAlignment="1" applyProtection="1">
      <alignment vertical="center"/>
      <protection locked="0" hidden="1"/>
    </xf>
    <xf numFmtId="1" fontId="3" fillId="0" borderId="0" xfId="1" applyNumberFormat="1" applyFont="1" applyAlignment="1" applyProtection="1">
      <alignment vertical="center"/>
      <protection locked="0" hidden="1"/>
    </xf>
    <xf numFmtId="0" fontId="0" fillId="0" borderId="3" xfId="0" applyBorder="1" applyAlignment="1" applyProtection="1">
      <alignment vertical="center"/>
      <protection locked="0" hidden="1"/>
    </xf>
    <xf numFmtId="164" fontId="9" fillId="0" borderId="2" xfId="1" applyNumberFormat="1" applyFont="1" applyBorder="1" applyAlignment="1" applyProtection="1">
      <alignment vertical="center"/>
      <protection locked="0" hidden="1"/>
    </xf>
    <xf numFmtId="164" fontId="9" fillId="0" borderId="0" xfId="1" applyNumberFormat="1" applyFont="1" applyBorder="1" applyAlignment="1" applyProtection="1">
      <alignment vertical="center"/>
      <protection locked="0" hidden="1"/>
    </xf>
    <xf numFmtId="0" fontId="2" fillId="0" borderId="0" xfId="1" applyFont="1" applyFill="1" applyAlignment="1" applyProtection="1">
      <alignment vertical="center"/>
      <protection locked="0" hidden="1"/>
    </xf>
    <xf numFmtId="0" fontId="0" fillId="0" borderId="0" xfId="1" applyFont="1" applyFill="1" applyAlignment="1" applyProtection="1">
      <alignment vertical="center"/>
      <protection locked="0" hidden="1"/>
    </xf>
    <xf numFmtId="1" fontId="3" fillId="0" borderId="0" xfId="1" applyNumberFormat="1" applyFont="1" applyFill="1" applyAlignment="1" applyProtection="1">
      <alignment horizontal="center" vertical="center"/>
      <protection locked="0" hidden="1"/>
    </xf>
    <xf numFmtId="0" fontId="0" fillId="0" borderId="0" xfId="1" applyFont="1" applyFill="1" applyAlignment="1" applyProtection="1">
      <alignment horizontal="left" vertical="center"/>
      <protection locked="0" hidden="1"/>
    </xf>
    <xf numFmtId="0" fontId="0" fillId="0" borderId="0" xfId="1" applyFont="1" applyAlignment="1" applyProtection="1">
      <alignment horizontal="center" vertical="center"/>
      <protection locked="0" hidden="1"/>
    </xf>
    <xf numFmtId="1" fontId="13" fillId="0" borderId="0" xfId="1" applyNumberFormat="1" applyFont="1" applyAlignment="1" applyProtection="1">
      <alignment vertical="center"/>
      <protection locked="0" hidden="1"/>
    </xf>
    <xf numFmtId="0" fontId="0" fillId="0" borderId="0" xfId="1" applyFont="1" applyFill="1" applyBorder="1" applyAlignment="1" applyProtection="1">
      <alignment vertical="center"/>
      <protection locked="0" hidden="1"/>
    </xf>
    <xf numFmtId="4" fontId="13" fillId="0" borderId="0" xfId="1" applyNumberFormat="1" applyFont="1" applyFill="1" applyAlignment="1" applyProtection="1">
      <alignment vertical="center"/>
      <protection locked="0"/>
    </xf>
    <xf numFmtId="0" fontId="13" fillId="0" borderId="0" xfId="1" applyFont="1" applyFill="1" applyAlignment="1" applyProtection="1">
      <alignment vertical="center"/>
      <protection locked="0"/>
    </xf>
    <xf numFmtId="49" fontId="0" fillId="2" borderId="1" xfId="1" applyNumberFormat="1" applyFont="1" applyFill="1" applyBorder="1" applyAlignment="1" applyProtection="1">
      <alignment horizontal="center" vertical="center"/>
      <protection locked="0" hidden="1"/>
    </xf>
    <xf numFmtId="0" fontId="0" fillId="0" borderId="0" xfId="0" applyBorder="1" applyAlignment="1" applyProtection="1">
      <alignment vertical="center"/>
      <protection locked="0" hidden="1"/>
    </xf>
    <xf numFmtId="0" fontId="0" fillId="0" borderId="0" xfId="1" applyFont="1" applyAlignment="1" applyProtection="1">
      <alignment vertical="center" wrapText="1"/>
      <protection locked="0" hidden="1"/>
    </xf>
    <xf numFmtId="0" fontId="2" fillId="0" borderId="0" xfId="1" applyFont="1" applyFill="1" applyAlignment="1" applyProtection="1">
      <alignment vertical="center"/>
    </xf>
    <xf numFmtId="0" fontId="2" fillId="0" borderId="0" xfId="1" applyFont="1" applyFill="1" applyAlignment="1" applyProtection="1">
      <alignment horizontal="left" vertical="top" wrapText="1"/>
      <protection locked="0"/>
    </xf>
    <xf numFmtId="0" fontId="0" fillId="2" borderId="7" xfId="1" applyFont="1" applyFill="1" applyBorder="1" applyAlignment="1" applyProtection="1">
      <alignment horizontal="center" vertical="center" wrapText="1"/>
      <protection locked="0" hidden="1"/>
    </xf>
    <xf numFmtId="0" fontId="2" fillId="2" borderId="8" xfId="1" applyFont="1" applyFill="1" applyBorder="1" applyAlignment="1" applyProtection="1">
      <alignment horizontal="center" vertical="center" wrapText="1"/>
      <protection locked="0" hidden="1"/>
    </xf>
    <xf numFmtId="0" fontId="0" fillId="2" borderId="9" xfId="1" applyFont="1" applyFill="1" applyBorder="1" applyAlignment="1" applyProtection="1">
      <alignment vertical="center"/>
      <protection locked="0" hidden="1"/>
    </xf>
    <xf numFmtId="0" fontId="0" fillId="0" borderId="10" xfId="0" applyBorder="1" applyAlignment="1" applyProtection="1">
      <alignment vertical="center"/>
      <protection locked="0" hidden="1"/>
    </xf>
    <xf numFmtId="0" fontId="0" fillId="0" borderId="11" xfId="0" applyBorder="1" applyAlignment="1" applyProtection="1">
      <alignment vertical="center"/>
      <protection locked="0" hidden="1"/>
    </xf>
    <xf numFmtId="0" fontId="0" fillId="2" borderId="4" xfId="1" applyFont="1" applyFill="1" applyBorder="1" applyAlignment="1" applyProtection="1">
      <alignment vertical="center"/>
      <protection locked="0" hidden="1"/>
    </xf>
    <xf numFmtId="0" fontId="0" fillId="0" borderId="5" xfId="0" applyBorder="1" applyAlignment="1" applyProtection="1">
      <alignment vertical="center"/>
      <protection locked="0" hidden="1"/>
    </xf>
    <xf numFmtId="0" fontId="0" fillId="0" borderId="6" xfId="0" applyBorder="1" applyAlignment="1" applyProtection="1">
      <alignment vertical="center"/>
      <protection locked="0" hidden="1"/>
    </xf>
    <xf numFmtId="0" fontId="0" fillId="2" borderId="1" xfId="3" applyFont="1" applyFill="1" applyBorder="1" applyAlignment="1" applyProtection="1">
      <alignment vertical="center"/>
      <protection locked="0" hidden="1"/>
    </xf>
    <xf numFmtId="0" fontId="0" fillId="0" borderId="1" xfId="0" applyBorder="1" applyAlignment="1" applyProtection="1">
      <alignment vertical="center"/>
      <protection locked="0" hidden="1"/>
    </xf>
    <xf numFmtId="0" fontId="0" fillId="2" borderId="7" xfId="3" applyFont="1" applyFill="1" applyBorder="1" applyAlignment="1" applyProtection="1">
      <alignment vertical="center"/>
      <protection locked="0" hidden="1"/>
    </xf>
    <xf numFmtId="0" fontId="0" fillId="0" borderId="8" xfId="0" applyBorder="1" applyAlignment="1" applyProtection="1">
      <alignment vertical="center"/>
      <protection locked="0" hidden="1"/>
    </xf>
    <xf numFmtId="0" fontId="12" fillId="2" borderId="7" xfId="2" quotePrefix="1" applyNumberFormat="1" applyFill="1" applyBorder="1" applyAlignment="1" applyProtection="1">
      <alignment vertical="center"/>
      <protection locked="0" hidden="1"/>
    </xf>
    <xf numFmtId="0" fontId="0" fillId="2" borderId="7" xfId="3" quotePrefix="1" applyNumberFormat="1" applyFont="1" applyFill="1" applyBorder="1" applyAlignment="1" applyProtection="1">
      <alignment horizontal="left" vertical="center"/>
      <protection locked="0" hidden="1"/>
    </xf>
    <xf numFmtId="0" fontId="0" fillId="0" borderId="8" xfId="0" applyBorder="1" applyAlignment="1" applyProtection="1">
      <alignment horizontal="left" vertical="center"/>
      <protection locked="0" hidden="1"/>
    </xf>
  </cellXfs>
  <cellStyles count="4">
    <cellStyle name="Link" xfId="2" builtinId="8"/>
    <cellStyle name="Standard" xfId="0" builtinId="0"/>
    <cellStyle name="Standard 2" xfId="1"/>
    <cellStyle name="Standard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G$64" lockText="1" noThreeD="1"/>
</file>

<file path=xl/ctrlProps/ctrlProp2.xml><?xml version="1.0" encoding="utf-8"?>
<formControlPr xmlns="http://schemas.microsoft.com/office/spreadsheetml/2009/9/main" objectType="Drop" dropLines="5" dropStyle="combo" dx="16" fmlaLink="$G$16" fmlaRange="$L$54:$L$59" noThreeD="1" sel="6" val="0"/>
</file>

<file path=xl/ctrlProps/ctrlProp3.xml><?xml version="1.0" encoding="utf-8"?>
<formControlPr xmlns="http://schemas.microsoft.com/office/spreadsheetml/2009/9/main" objectType="CheckBox" fmlaLink="$N$16" noThreeD="1"/>
</file>

<file path=xl/ctrlProps/ctrlProp4.xml><?xml version="1.0" encoding="utf-8"?>
<formControlPr xmlns="http://schemas.microsoft.com/office/spreadsheetml/2009/9/main" objectType="CheckBox" fmlaLink="$N$17" noThreeD="1"/>
</file>

<file path=xl/ctrlProps/ctrlProp5.xml><?xml version="1.0" encoding="utf-8"?>
<formControlPr xmlns="http://schemas.microsoft.com/office/spreadsheetml/2009/9/main" objectType="CheckBox" fmlaLink="$N$18" lockText="1" noThreeD="1"/>
</file>

<file path=xl/ctrlProps/ctrlProp6.xml><?xml version="1.0" encoding="utf-8"?>
<formControlPr xmlns="http://schemas.microsoft.com/office/spreadsheetml/2009/9/main" objectType="CheckBox" fmlaLink="$N$21" lockText="1" noThreeD="1"/>
</file>

<file path=xl/ctrlProps/ctrlProp7.xml><?xml version="1.0" encoding="utf-8"?>
<formControlPr xmlns="http://schemas.microsoft.com/office/spreadsheetml/2009/9/main" objectType="CheckBox" fmlaLink="$N$22" lockText="1" noThreeD="1"/>
</file>

<file path=xl/ctrlProps/ctrlProp8.xml><?xml version="1.0" encoding="utf-8"?>
<formControlPr xmlns="http://schemas.microsoft.com/office/spreadsheetml/2009/9/main" objectType="CheckBox" fmlaLink="$N$23" lockText="1" noThreeD="1"/>
</file>

<file path=xl/ctrlProps/ctrlProp9.xml><?xml version="1.0" encoding="utf-8"?>
<formControlPr xmlns="http://schemas.microsoft.com/office/spreadsheetml/2009/9/main" objectType="CheckBox" fmlaLink="$N$24" lockText="1" noThreeD="1"/>
</file>

<file path=xl/ctrlProps/ctrlProp10.xml><?xml version="1.0" encoding="utf-8"?>
<formControlPr xmlns="http://schemas.microsoft.com/office/spreadsheetml/2009/9/main" objectType="CheckBox" fmlaLink="$N$25" lockText="1" noThreeD="1"/>
</file>

<file path=xl/ctrlProps/ctrlProp11.xml><?xml version="1.0" encoding="utf-8"?>
<formControlPr xmlns="http://schemas.microsoft.com/office/spreadsheetml/2009/9/main" objectType="CheckBox" fmlaLink="$N$26" lockText="1" noThreeD="1"/>
</file>

<file path=xl/ctrlProps/ctrlProp12.xml><?xml version="1.0" encoding="utf-8"?>
<formControlPr xmlns="http://schemas.microsoft.com/office/spreadsheetml/2009/9/main" objectType="CheckBox" fmlaLink="$N$31" lockText="1" noThreeD="1"/>
</file>

<file path=xl/ctrlProps/ctrlProp13.xml><?xml version="1.0" encoding="utf-8"?>
<formControlPr xmlns="http://schemas.microsoft.com/office/spreadsheetml/2009/9/main" objectType="CheckBox" fmlaLink="$N$27" lockText="1" noThreeD="1"/>
</file>

<file path=xl/ctrlProps/ctrlProp14.xml><?xml version="1.0" encoding="utf-8"?>
<formControlPr xmlns="http://schemas.microsoft.com/office/spreadsheetml/2009/9/main" objectType="Drop" dropLines="3" dropStyle="combo" dx="16" fmlaLink="$G$18" fmlaRange="$L$9:$L$11" noThreeD="1" sel="3" val="0"/>
</file>

<file path=xl/ctrlProps/ctrlProp15.xml><?xml version="1.0" encoding="utf-8"?>
<formControlPr xmlns="http://schemas.microsoft.com/office/spreadsheetml/2009/9/main" objectType="Drop" dropLines="5" dropStyle="combo" dx="16" fmlaLink="$G$24" fmlaRange="$M$9:$M$13" noThreeD="1" sel="5" val="0"/>
</file>

<file path=xl/ctrlProps/ctrlProp16.xml><?xml version="1.0" encoding="utf-8"?>
<formControlPr xmlns="http://schemas.microsoft.com/office/spreadsheetml/2009/9/main" objectType="CheckBox" fmlaLink="$N$33" lockText="1" noThreeD="1"/>
</file>

<file path=xl/ctrlProps/ctrlProp17.xml><?xml version="1.0" encoding="utf-8"?>
<formControlPr xmlns="http://schemas.microsoft.com/office/spreadsheetml/2009/9/main" objectType="CheckBox" fmlaLink="$N$34" lockText="1" noThreeD="1"/>
</file>

<file path=xl/ctrlProps/ctrlProp18.xml><?xml version="1.0" encoding="utf-8"?>
<formControlPr xmlns="http://schemas.microsoft.com/office/spreadsheetml/2009/9/main" objectType="CheckBox" fmlaLink="$N$32" lockText="1" noThreeD="1"/>
</file>

<file path=xl/ctrlProps/ctrlProp19.xml><?xml version="1.0" encoding="utf-8"?>
<formControlPr xmlns="http://schemas.microsoft.com/office/spreadsheetml/2009/9/main" objectType="CheckBox" fmlaLink="$N$35" lockText="1" noThreeD="1"/>
</file>

<file path=xl/ctrlProps/ctrlProp20.xml><?xml version="1.0" encoding="utf-8"?>
<formControlPr xmlns="http://schemas.microsoft.com/office/spreadsheetml/2009/9/main" objectType="Drop" dropLines="3" dropStyle="combo" dx="16" fmlaLink="$G$26" fmlaRange="$L$12:$L$14" noThreeD="1" sel="3" val="0"/>
</file>

<file path=xl/ctrlProps/ctrlProp21.xml><?xml version="1.0" encoding="utf-8"?>
<formControlPr xmlns="http://schemas.microsoft.com/office/spreadsheetml/2009/9/main" objectType="CheckBox" fmlaLink="$N$30" lockText="1" noThreeD="1"/>
</file>

<file path=xl/ctrlProps/ctrlProp22.xml><?xml version="1.0" encoding="utf-8"?>
<formControlPr xmlns="http://schemas.microsoft.com/office/spreadsheetml/2009/9/main" objectType="Drop" dropLines="3" dropStyle="combo" dx="16" fmlaLink="$G$20" fmlaRange="$A$72:$A$74" noThreeD="1" sel="1" val="0"/>
</file>

<file path=xl/ctrlProps/ctrlProp23.xml><?xml version="1.0" encoding="utf-8"?>
<formControlPr xmlns="http://schemas.microsoft.com/office/spreadsheetml/2009/9/main" objectType="Drop" dropLines="3" dropStyle="combo" dx="16" fmlaLink="$B$54" fmlaRange="$E$72:$E$74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30</xdr:row>
          <xdr:rowOff>0</xdr:rowOff>
        </xdr:from>
        <xdr:to>
          <xdr:col>4</xdr:col>
          <xdr:colOff>381000</xdr:colOff>
          <xdr:row>31</xdr:row>
          <xdr:rowOff>76200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01.10.2025 - Sachsengrund/ Tannenbergsthal/ Carlsfeld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31</xdr:row>
          <xdr:rowOff>0</xdr:rowOff>
        </xdr:from>
        <xdr:to>
          <xdr:col>2</xdr:col>
          <xdr:colOff>584200</xdr:colOff>
          <xdr:row>32</xdr:row>
          <xdr:rowOff>76200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02.10.2025 - Sachsengrund/ Klingenthal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31</xdr:row>
          <xdr:rowOff>184150</xdr:rowOff>
        </xdr:from>
        <xdr:to>
          <xdr:col>2</xdr:col>
          <xdr:colOff>590550</xdr:colOff>
          <xdr:row>33</xdr:row>
          <xdr:rowOff>76200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25.10.2025 - Rohrbach (Schieferknock)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32</xdr:row>
          <xdr:rowOff>165100</xdr:rowOff>
        </xdr:from>
        <xdr:to>
          <xdr:col>2</xdr:col>
          <xdr:colOff>584200</xdr:colOff>
          <xdr:row>34</xdr:row>
          <xdr:rowOff>76200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07.11.2025 - Kottenheide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33</xdr:row>
          <xdr:rowOff>165100</xdr:rowOff>
        </xdr:from>
        <xdr:to>
          <xdr:col>4</xdr:col>
          <xdr:colOff>571500</xdr:colOff>
          <xdr:row>35</xdr:row>
          <xdr:rowOff>88900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14.11.2025 - Bad Elster (Zeidelweide)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35</xdr:row>
          <xdr:rowOff>12700</xdr:rowOff>
        </xdr:from>
        <xdr:to>
          <xdr:col>2</xdr:col>
          <xdr:colOff>584200</xdr:colOff>
          <xdr:row>36</xdr:row>
          <xdr:rowOff>76200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26.11.2025 - Beerheide (Breiter Flügel)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36</xdr:row>
          <xdr:rowOff>0</xdr:rowOff>
        </xdr:from>
        <xdr:to>
          <xdr:col>2</xdr:col>
          <xdr:colOff>590550</xdr:colOff>
          <xdr:row>37</xdr:row>
          <xdr:rowOff>76200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27.11.2025 - Sachsengrund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37</xdr:row>
          <xdr:rowOff>0</xdr:rowOff>
        </xdr:from>
        <xdr:to>
          <xdr:col>3</xdr:col>
          <xdr:colOff>450850</xdr:colOff>
          <xdr:row>38</xdr:row>
          <xdr:rowOff>88900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02.12.2025 - Tannenbergsthal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38</xdr:row>
          <xdr:rowOff>0</xdr:rowOff>
        </xdr:from>
        <xdr:to>
          <xdr:col>4</xdr:col>
          <xdr:colOff>361950</xdr:colOff>
          <xdr:row>39</xdr:row>
          <xdr:rowOff>76200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12.12.2025 - Rohrbach (Schieferknock)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38</xdr:row>
          <xdr:rowOff>184150</xdr:rowOff>
        </xdr:from>
        <xdr:to>
          <xdr:col>2</xdr:col>
          <xdr:colOff>590550</xdr:colOff>
          <xdr:row>40</xdr:row>
          <xdr:rowOff>95250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13.12.2025 - Markneukirchen (Tännicht)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40</xdr:row>
          <xdr:rowOff>50800</xdr:rowOff>
        </xdr:from>
        <xdr:to>
          <xdr:col>4</xdr:col>
          <xdr:colOff>742950</xdr:colOff>
          <xdr:row>41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solidFill>
                <a:srgbClr val="FFFFFF"/>
              </a:solidFill>
              <a:miter lim="800000"/>
              <a:headEnd/>
              <a:tailEnd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18.12.2025 - Sachsengrund/ Tannenbergsthal/ Carlsfeld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41</xdr:row>
          <xdr:rowOff>12700</xdr:rowOff>
        </xdr:from>
        <xdr:to>
          <xdr:col>2</xdr:col>
          <xdr:colOff>571500</xdr:colOff>
          <xdr:row>42</xdr:row>
          <xdr:rowOff>88900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09.01.2026 - Bad Elster (Plattenberg)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42</xdr:row>
          <xdr:rowOff>12700</xdr:rowOff>
        </xdr:from>
        <xdr:to>
          <xdr:col>2</xdr:col>
          <xdr:colOff>590550</xdr:colOff>
          <xdr:row>43</xdr:row>
          <xdr:rowOff>88900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10.01.2026 - Markneukirchen (Hirschberg)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45</xdr:row>
          <xdr:rowOff>0</xdr:rowOff>
        </xdr:from>
        <xdr:to>
          <xdr:col>4</xdr:col>
          <xdr:colOff>76200</xdr:colOff>
          <xdr:row>46</xdr:row>
          <xdr:rowOff>76200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24.01.2026 - Markneukirchen (Sohler Weg)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43</xdr:row>
          <xdr:rowOff>12700</xdr:rowOff>
        </xdr:from>
        <xdr:to>
          <xdr:col>2</xdr:col>
          <xdr:colOff>584200</xdr:colOff>
          <xdr:row>44</xdr:row>
          <xdr:rowOff>88900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17.01.2026 - Rohrbach (Streitwald)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1123950</xdr:colOff>
          <xdr:row>14</xdr:row>
          <xdr:rowOff>146050</xdr:rowOff>
        </xdr:from>
        <xdr:to>
          <xdr:col>3</xdr:col>
          <xdr:colOff>279400</xdr:colOff>
          <xdr:row>16</xdr:row>
          <xdr:rowOff>31750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533400</xdr:colOff>
          <xdr:row>18</xdr:row>
          <xdr:rowOff>31750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12700</xdr:colOff>
          <xdr:row>22</xdr:row>
          <xdr:rowOff>133350</xdr:rowOff>
        </xdr:from>
        <xdr:to>
          <xdr:col>1</xdr:col>
          <xdr:colOff>1771650</xdr:colOff>
          <xdr:row>23</xdr:row>
          <xdr:rowOff>171450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12700</xdr:colOff>
          <xdr:row>24</xdr:row>
          <xdr:rowOff>152400</xdr:rowOff>
        </xdr:from>
        <xdr:to>
          <xdr:col>1</xdr:col>
          <xdr:colOff>1771650</xdr:colOff>
          <xdr:row>26</xdr:row>
          <xdr:rowOff>12700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69850</xdr:colOff>
          <xdr:row>61</xdr:row>
          <xdr:rowOff>57150</xdr:rowOff>
        </xdr:from>
        <xdr:to>
          <xdr:col>1</xdr:col>
          <xdr:colOff>1200150</xdr:colOff>
          <xdr:row>63</xdr:row>
          <xdr:rowOff>127000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Weidmannsheil!</a:t>
              </a:r>
            </a:p>
          </xdr:txBody>
        </xdr:sp>
        <xdr:clientData/>
      </xdr:twoCellAnchor>
    </mc:Choice>
    <mc:Fallback/>
  </mc:AlternateContent>
  <xdr:twoCellAnchor editAs="oneCell">
    <xdr:from>
      <xdr:col>3</xdr:col>
      <xdr:colOff>390525</xdr:colOff>
      <xdr:row>0</xdr:row>
      <xdr:rowOff>19050</xdr:rowOff>
    </xdr:from>
    <xdr:to>
      <xdr:col>5</xdr:col>
      <xdr:colOff>507054</xdr:colOff>
      <xdr:row>2</xdr:row>
      <xdr:rowOff>17100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19050"/>
          <a:ext cx="2164404" cy="3600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1079500</xdr:colOff>
          <xdr:row>43</xdr:row>
          <xdr:rowOff>165100</xdr:rowOff>
        </xdr:from>
        <xdr:to>
          <xdr:col>3</xdr:col>
          <xdr:colOff>622300</xdr:colOff>
          <xdr:row>45</xdr:row>
          <xdr:rowOff>76200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23.01.2026 - Bad Elster (Zeidelweide)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1765300</xdr:colOff>
          <xdr:row>19</xdr:row>
          <xdr:rowOff>222250</xdr:rowOff>
        </xdr:to>
        <xdr:sp macro="" textlink="">
          <xdr:nvSpPr>
            <xdr:cNvPr id="1073" name="Drop Down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38100</xdr:colOff>
      <xdr:row>22</xdr:row>
      <xdr:rowOff>152400</xdr:rowOff>
    </xdr:from>
    <xdr:to>
      <xdr:col>4</xdr:col>
      <xdr:colOff>971550</xdr:colOff>
      <xdr:row>24</xdr:row>
      <xdr:rowOff>76200</xdr:rowOff>
    </xdr:to>
    <xdr:sp macro="" textlink="">
      <xdr:nvSpPr>
        <xdr:cNvPr id="2" name="Textfeld 1"/>
        <xdr:cNvSpPr txBox="1"/>
      </xdr:nvSpPr>
      <xdr:spPr>
        <a:xfrm>
          <a:off x="2924175" y="4829175"/>
          <a:ext cx="2343150" cy="285750"/>
        </a:xfrm>
        <a:prstGeom prst="rect">
          <a:avLst/>
        </a:prstGeom>
        <a:noFill/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Brauchbarkeitsnachweis</a:t>
          </a:r>
          <a:r>
            <a:rPr lang="de-DE" sz="9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einreichen!</a:t>
          </a:r>
          <a:endParaRPr lang="de-DE" sz="9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88900</xdr:rowOff>
        </xdr:from>
        <xdr:to>
          <xdr:col>1</xdr:col>
          <xdr:colOff>1765300</xdr:colOff>
          <xdr:row>53</xdr:row>
          <xdr:rowOff>304800</xdr:rowOff>
        </xdr:to>
        <xdr:sp macro="" textlink="">
          <xdr:nvSpPr>
            <xdr:cNvPr id="1074" name="Drop Down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mailto:jagd.adorf@smekul.sachsen.de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AB75"/>
  <sheetViews>
    <sheetView showGridLines="0" tabSelected="1" topLeftCell="A31" zoomScaleNormal="100" zoomScalePageLayoutView="90" workbookViewId="0">
      <selection activeCell="E49" sqref="E49"/>
    </sheetView>
  </sheetViews>
  <sheetFormatPr baseColWidth="10" defaultColWidth="0" defaultRowHeight="20.25" customHeight="1" zeroHeight="1" outlineLevelCol="1" x14ac:dyDescent="0.3"/>
  <cols>
    <col min="1" max="1" width="14.83203125" style="10" customWidth="1"/>
    <col min="2" max="2" width="23.33203125" style="10" customWidth="1"/>
    <col min="3" max="4" width="9.25" style="10" customWidth="1"/>
    <col min="5" max="5" width="17.58203125" style="10" customWidth="1"/>
    <col min="6" max="6" width="7.75" style="10" customWidth="1"/>
    <col min="7" max="7" width="16" style="1" hidden="1" customWidth="1" outlineLevel="1"/>
    <col min="8" max="11" width="10" style="1" hidden="1" customWidth="1" outlineLevel="1"/>
    <col min="12" max="12" width="20.5" style="1" hidden="1" customWidth="1" outlineLevel="1"/>
    <col min="13" max="13" width="10" style="1" hidden="1" customWidth="1" outlineLevel="1"/>
    <col min="14" max="14" width="14.75" style="1" hidden="1" customWidth="1" outlineLevel="1"/>
    <col min="15" max="15" width="9.25" style="1" hidden="1" customWidth="1" outlineLevel="1"/>
    <col min="16" max="27" width="11" style="1" hidden="1" customWidth="1" outlineLevel="1"/>
    <col min="28" max="28" width="11" style="1" hidden="1" customWidth="1" collapsed="1"/>
    <col min="29" max="16384" width="11" style="1" hidden="1"/>
  </cols>
  <sheetData>
    <row r="1" spans="1:16" ht="14.25" customHeight="1" x14ac:dyDescent="0.3">
      <c r="A1" s="9"/>
      <c r="B1" s="9"/>
      <c r="C1" s="9"/>
      <c r="D1" s="9"/>
      <c r="E1" s="9"/>
      <c r="F1" s="9"/>
    </row>
    <row r="2" spans="1:16" ht="14.25" customHeight="1" x14ac:dyDescent="0.3">
      <c r="A2" s="9"/>
      <c r="B2" s="9"/>
      <c r="C2" s="9"/>
      <c r="D2" s="9"/>
      <c r="E2" s="9"/>
      <c r="F2" s="9"/>
    </row>
    <row r="3" spans="1:16" s="13" customFormat="1" ht="45.75" customHeight="1" x14ac:dyDescent="0.4">
      <c r="A3" s="12" t="s">
        <v>81</v>
      </c>
      <c r="G3" s="13" t="s">
        <v>0</v>
      </c>
      <c r="H3" s="14" t="s">
        <v>1</v>
      </c>
      <c r="L3" s="13" t="s">
        <v>2</v>
      </c>
      <c r="M3" s="13" t="s">
        <v>3</v>
      </c>
      <c r="N3" s="13" t="s">
        <v>3</v>
      </c>
    </row>
    <row r="4" spans="1:16" s="13" customFormat="1" ht="14" x14ac:dyDescent="0.3">
      <c r="A4" s="15" t="s">
        <v>79</v>
      </c>
    </row>
    <row r="5" spans="1:16" s="13" customFormat="1" ht="14" x14ac:dyDescent="0.3">
      <c r="A5" s="16" t="s">
        <v>80</v>
      </c>
    </row>
    <row r="6" spans="1:16" s="13" customFormat="1" ht="14" x14ac:dyDescent="0.3"/>
    <row r="7" spans="1:16" s="13" customFormat="1" ht="14.5" x14ac:dyDescent="0.3">
      <c r="A7" s="13" t="s">
        <v>4</v>
      </c>
      <c r="B7" s="54"/>
      <c r="C7" s="55"/>
      <c r="D7" s="17"/>
      <c r="E7" s="17"/>
      <c r="F7" s="17"/>
      <c r="G7" s="14" t="s">
        <v>5</v>
      </c>
    </row>
    <row r="8" spans="1:16" s="13" customFormat="1" ht="14" x14ac:dyDescent="0.3">
      <c r="A8" s="13" t="s">
        <v>6</v>
      </c>
      <c r="B8" s="54"/>
      <c r="C8" s="55"/>
      <c r="D8" s="17"/>
      <c r="E8" s="17"/>
      <c r="F8" s="17"/>
      <c r="L8" s="18" t="s">
        <v>7</v>
      </c>
      <c r="M8" s="18" t="s">
        <v>36</v>
      </c>
    </row>
    <row r="9" spans="1:16" s="13" customFormat="1" ht="14" x14ac:dyDescent="0.3">
      <c r="A9" s="13" t="s">
        <v>8</v>
      </c>
      <c r="B9" s="56"/>
      <c r="C9" s="57"/>
      <c r="D9" s="17"/>
      <c r="E9" s="38"/>
      <c r="F9" s="17"/>
      <c r="L9" s="13" t="s">
        <v>9</v>
      </c>
      <c r="M9" s="15" t="s">
        <v>33</v>
      </c>
    </row>
    <row r="10" spans="1:16" s="13" customFormat="1" ht="14" x14ac:dyDescent="0.3">
      <c r="A10" s="13" t="s">
        <v>10</v>
      </c>
      <c r="B10" s="56"/>
      <c r="C10" s="57"/>
      <c r="D10" s="17"/>
      <c r="E10" s="17"/>
      <c r="F10" s="17"/>
      <c r="L10" s="13" t="s">
        <v>11</v>
      </c>
      <c r="M10" s="15" t="s">
        <v>34</v>
      </c>
    </row>
    <row r="11" spans="1:16" s="13" customFormat="1" ht="14" x14ac:dyDescent="0.3">
      <c r="A11" s="13" t="s">
        <v>12</v>
      </c>
      <c r="B11" s="59"/>
      <c r="C11" s="60"/>
      <c r="D11" s="17"/>
      <c r="E11" s="17"/>
      <c r="F11" s="17"/>
      <c r="M11" s="15" t="s">
        <v>35</v>
      </c>
    </row>
    <row r="12" spans="1:16" s="13" customFormat="1" ht="14" x14ac:dyDescent="0.3">
      <c r="A12" s="26" t="s">
        <v>75</v>
      </c>
      <c r="B12" s="58"/>
      <c r="C12" s="57"/>
      <c r="E12" s="17"/>
      <c r="F12" s="17"/>
      <c r="L12" s="15" t="s">
        <v>44</v>
      </c>
      <c r="M12" s="15" t="s">
        <v>41</v>
      </c>
    </row>
    <row r="13" spans="1:16" s="13" customFormat="1" ht="14.5" x14ac:dyDescent="0.3">
      <c r="A13" s="19" t="s">
        <v>47</v>
      </c>
      <c r="L13" s="15" t="s">
        <v>45</v>
      </c>
    </row>
    <row r="14" spans="1:16" s="13" customFormat="1" ht="14" x14ac:dyDescent="0.3"/>
    <row r="15" spans="1:16" s="13" customFormat="1" ht="14" x14ac:dyDescent="0.3">
      <c r="L15" s="18" t="s">
        <v>13</v>
      </c>
      <c r="M15" s="18" t="s">
        <v>14</v>
      </c>
      <c r="N15" s="13" t="s">
        <v>15</v>
      </c>
      <c r="O15" s="20" t="s">
        <v>16</v>
      </c>
      <c r="P15" s="13" t="s">
        <v>17</v>
      </c>
    </row>
    <row r="16" spans="1:16" s="13" customFormat="1" ht="14.5" x14ac:dyDescent="0.3">
      <c r="A16" s="13" t="s">
        <v>18</v>
      </c>
      <c r="G16" s="21">
        <v>6</v>
      </c>
      <c r="H16" s="14" t="s">
        <v>19</v>
      </c>
      <c r="L16" s="15" t="s">
        <v>48</v>
      </c>
      <c r="M16" s="22" t="s">
        <v>65</v>
      </c>
      <c r="N16" s="23" t="b">
        <v>0</v>
      </c>
      <c r="O16" s="23">
        <v>60</v>
      </c>
      <c r="P16" s="13">
        <f>IF(N16=FALSE,0,1)</f>
        <v>0</v>
      </c>
    </row>
    <row r="17" spans="1:16" s="13" customFormat="1" ht="14" x14ac:dyDescent="0.3">
      <c r="L17" s="15" t="s">
        <v>49</v>
      </c>
      <c r="M17" s="22" t="s">
        <v>66</v>
      </c>
      <c r="N17" s="13" t="b">
        <v>0</v>
      </c>
      <c r="O17" s="23">
        <v>60</v>
      </c>
      <c r="P17" s="13">
        <f t="shared" ref="P17:P21" si="0">IF(N17=FALSE,0,1)</f>
        <v>0</v>
      </c>
    </row>
    <row r="18" spans="1:16" s="13" customFormat="1" ht="14.5" x14ac:dyDescent="0.3">
      <c r="A18" s="15" t="s">
        <v>39</v>
      </c>
      <c r="G18" s="21">
        <v>3</v>
      </c>
      <c r="H18" s="14" t="s">
        <v>19</v>
      </c>
      <c r="L18" s="15" t="s">
        <v>50</v>
      </c>
      <c r="M18" s="22" t="s">
        <v>66</v>
      </c>
      <c r="N18" s="13" t="b">
        <v>0</v>
      </c>
      <c r="O18" s="23">
        <v>60</v>
      </c>
      <c r="P18" s="13">
        <f t="shared" si="0"/>
        <v>0</v>
      </c>
    </row>
    <row r="19" spans="1:16" s="13" customFormat="1" ht="14.5" x14ac:dyDescent="0.3">
      <c r="A19" s="15"/>
      <c r="G19" s="21"/>
      <c r="H19" s="14"/>
      <c r="L19" s="15"/>
      <c r="M19" s="22"/>
      <c r="O19" s="23"/>
    </row>
    <row r="20" spans="1:16" s="13" customFormat="1" ht="23.25" customHeight="1" x14ac:dyDescent="0.3">
      <c r="A20" s="43" t="s">
        <v>82</v>
      </c>
      <c r="G20" s="21">
        <v>1</v>
      </c>
      <c r="H20" s="14"/>
      <c r="L20" s="15"/>
      <c r="M20" s="22"/>
      <c r="O20" s="23"/>
    </row>
    <row r="21" spans="1:16" s="13" customFormat="1" ht="14" x14ac:dyDescent="0.3">
      <c r="L21" s="15" t="s">
        <v>51</v>
      </c>
      <c r="M21" s="22" t="s">
        <v>67</v>
      </c>
      <c r="N21" s="13" t="b">
        <v>0</v>
      </c>
      <c r="O21" s="23">
        <v>60</v>
      </c>
      <c r="P21" s="13">
        <f t="shared" si="0"/>
        <v>0</v>
      </c>
    </row>
    <row r="22" spans="1:16" s="13" customFormat="1" ht="27.75" customHeight="1" x14ac:dyDescent="0.3">
      <c r="A22" s="15" t="s">
        <v>76</v>
      </c>
      <c r="B22" s="46"/>
      <c r="C22" s="47"/>
      <c r="D22" s="36" t="s">
        <v>77</v>
      </c>
      <c r="E22" s="41"/>
      <c r="L22" s="15" t="s">
        <v>40</v>
      </c>
      <c r="M22" s="22" t="s">
        <v>68</v>
      </c>
      <c r="N22" s="13" t="b">
        <v>0</v>
      </c>
      <c r="O22" s="23">
        <v>60</v>
      </c>
      <c r="P22" s="13">
        <f t="shared" ref="P22:P36" si="1">IF(N22=FALSE,0,1)</f>
        <v>0</v>
      </c>
    </row>
    <row r="23" spans="1:16" s="13" customFormat="1" ht="14" x14ac:dyDescent="0.3">
      <c r="L23" s="15" t="s">
        <v>20</v>
      </c>
      <c r="M23" s="22" t="s">
        <v>69</v>
      </c>
      <c r="N23" s="24" t="b">
        <v>0</v>
      </c>
      <c r="O23" s="23">
        <v>60</v>
      </c>
      <c r="P23" s="13">
        <f t="shared" si="1"/>
        <v>0</v>
      </c>
    </row>
    <row r="24" spans="1:16" s="13" customFormat="1" ht="14.5" x14ac:dyDescent="0.3">
      <c r="A24" s="15" t="s">
        <v>37</v>
      </c>
      <c r="G24" s="21">
        <v>5</v>
      </c>
      <c r="H24" s="14" t="s">
        <v>23</v>
      </c>
      <c r="L24" s="15" t="s">
        <v>21</v>
      </c>
      <c r="M24" s="25" t="s">
        <v>66</v>
      </c>
      <c r="N24" s="13" t="b">
        <v>0</v>
      </c>
      <c r="O24" s="23">
        <v>60</v>
      </c>
      <c r="P24" s="13">
        <f t="shared" si="1"/>
        <v>0</v>
      </c>
    </row>
    <row r="25" spans="1:16" s="13" customFormat="1" ht="14" x14ac:dyDescent="0.3">
      <c r="L25" s="15" t="s">
        <v>52</v>
      </c>
      <c r="M25" s="25" t="s">
        <v>70</v>
      </c>
      <c r="N25" s="13" t="b">
        <v>0</v>
      </c>
      <c r="O25" s="23">
        <v>60</v>
      </c>
      <c r="P25" s="13">
        <f t="shared" si="1"/>
        <v>0</v>
      </c>
    </row>
    <row r="26" spans="1:16" s="13" customFormat="1" ht="14.5" x14ac:dyDescent="0.3">
      <c r="A26" s="15" t="s">
        <v>78</v>
      </c>
      <c r="G26" s="21">
        <v>3</v>
      </c>
      <c r="H26" s="14" t="s">
        <v>23</v>
      </c>
      <c r="L26" s="15" t="s">
        <v>53</v>
      </c>
      <c r="M26" s="25" t="s">
        <v>71</v>
      </c>
      <c r="N26" s="13" t="b">
        <v>0</v>
      </c>
      <c r="O26" s="23">
        <v>60</v>
      </c>
      <c r="P26" s="13">
        <f t="shared" si="1"/>
        <v>0</v>
      </c>
    </row>
    <row r="27" spans="1:16" s="13" customFormat="1" ht="14" x14ac:dyDescent="0.3">
      <c r="L27" s="15" t="s">
        <v>54</v>
      </c>
      <c r="M27" s="25" t="s">
        <v>66</v>
      </c>
      <c r="N27" s="13" t="b">
        <v>0</v>
      </c>
      <c r="O27" s="23">
        <v>60</v>
      </c>
      <c r="P27" s="13">
        <f t="shared" si="1"/>
        <v>0</v>
      </c>
    </row>
    <row r="28" spans="1:16" s="13" customFormat="1" ht="14" x14ac:dyDescent="0.3">
      <c r="L28" s="15"/>
      <c r="M28" s="25"/>
      <c r="N28" s="13" t="b">
        <v>0</v>
      </c>
      <c r="O28" s="23"/>
    </row>
    <row r="29" spans="1:16" s="13" customFormat="1" ht="14" x14ac:dyDescent="0.3">
      <c r="L29" s="15"/>
      <c r="M29" s="25"/>
      <c r="N29" s="13" t="b">
        <v>0</v>
      </c>
      <c r="O29" s="23"/>
    </row>
    <row r="30" spans="1:16" s="13" customFormat="1" ht="14" x14ac:dyDescent="0.3">
      <c r="L30" s="15"/>
      <c r="M30" s="25"/>
      <c r="N30" s="13" t="b">
        <v>0</v>
      </c>
      <c r="O30" s="23"/>
    </row>
    <row r="31" spans="1:16" s="13" customFormat="1" ht="14" x14ac:dyDescent="0.3">
      <c r="L31" s="15" t="s">
        <v>55</v>
      </c>
      <c r="M31" s="25" t="s">
        <v>65</v>
      </c>
      <c r="N31" s="13" t="b">
        <v>0</v>
      </c>
      <c r="O31" s="23">
        <v>60</v>
      </c>
      <c r="P31" s="13">
        <f t="shared" si="1"/>
        <v>0</v>
      </c>
    </row>
    <row r="32" spans="1:16" s="13" customFormat="1" ht="14" x14ac:dyDescent="0.3">
      <c r="L32" s="15" t="s">
        <v>43</v>
      </c>
      <c r="M32" s="25" t="s">
        <v>72</v>
      </c>
      <c r="N32" s="13" t="b">
        <v>0</v>
      </c>
      <c r="O32" s="23">
        <v>60</v>
      </c>
      <c r="P32" s="13">
        <f t="shared" si="1"/>
        <v>0</v>
      </c>
    </row>
    <row r="33" spans="12:16" s="13" customFormat="1" ht="14" x14ac:dyDescent="0.3">
      <c r="L33" s="15" t="s">
        <v>42</v>
      </c>
      <c r="M33" s="25" t="s">
        <v>66</v>
      </c>
      <c r="N33" s="13" t="b">
        <v>0</v>
      </c>
      <c r="O33" s="23">
        <v>60</v>
      </c>
      <c r="P33" s="13">
        <f t="shared" si="1"/>
        <v>0</v>
      </c>
    </row>
    <row r="34" spans="12:16" s="13" customFormat="1" ht="14" x14ac:dyDescent="0.3">
      <c r="L34" s="15" t="s">
        <v>56</v>
      </c>
      <c r="M34" s="25" t="s">
        <v>67</v>
      </c>
      <c r="N34" s="13" t="b">
        <v>0</v>
      </c>
      <c r="O34" s="23">
        <v>60</v>
      </c>
      <c r="P34" s="13">
        <f t="shared" si="1"/>
        <v>0</v>
      </c>
    </row>
    <row r="35" spans="12:16" s="13" customFormat="1" ht="14" x14ac:dyDescent="0.3">
      <c r="L35" s="15" t="s">
        <v>22</v>
      </c>
      <c r="M35" s="25" t="s">
        <v>69</v>
      </c>
      <c r="N35" s="13" t="b">
        <v>0</v>
      </c>
      <c r="O35" s="23">
        <v>60</v>
      </c>
      <c r="P35" s="13">
        <f t="shared" si="1"/>
        <v>0</v>
      </c>
    </row>
    <row r="36" spans="12:16" s="13" customFormat="1" ht="14" x14ac:dyDescent="0.3">
      <c r="L36" s="15" t="s">
        <v>57</v>
      </c>
      <c r="M36" s="25" t="s">
        <v>66</v>
      </c>
      <c r="N36" s="24" t="b">
        <v>1</v>
      </c>
      <c r="O36" s="23">
        <v>60</v>
      </c>
      <c r="P36" s="13">
        <f t="shared" si="1"/>
        <v>1</v>
      </c>
    </row>
    <row r="37" spans="12:16" s="13" customFormat="1" ht="14" x14ac:dyDescent="0.3">
      <c r="L37" s="15" t="s">
        <v>58</v>
      </c>
      <c r="M37" s="25" t="s">
        <v>73</v>
      </c>
      <c r="N37" s="13" t="b">
        <v>0</v>
      </c>
      <c r="O37" s="23">
        <v>60</v>
      </c>
      <c r="P37" s="13">
        <f t="shared" ref="P37" si="2">IF(N37=FALSE,0,1)</f>
        <v>0</v>
      </c>
    </row>
    <row r="38" spans="12:16" s="13" customFormat="1" ht="14" x14ac:dyDescent="0.3">
      <c r="L38" s="15" t="s">
        <v>24</v>
      </c>
      <c r="M38" s="25" t="s">
        <v>66</v>
      </c>
      <c r="N38" s="24" t="b">
        <v>0</v>
      </c>
      <c r="O38" s="23">
        <v>60</v>
      </c>
      <c r="P38" s="13">
        <f>IF(N38=FALSE,0,1)</f>
        <v>0</v>
      </c>
    </row>
    <row r="39" spans="12:16" s="13" customFormat="1" ht="14" x14ac:dyDescent="0.3">
      <c r="L39" s="15" t="s">
        <v>59</v>
      </c>
      <c r="M39" s="25" t="s">
        <v>66</v>
      </c>
      <c r="N39" s="24" t="b">
        <v>0</v>
      </c>
      <c r="O39" s="23">
        <v>60</v>
      </c>
      <c r="P39" s="13">
        <f>IF(N39=FALSE,0,1)</f>
        <v>0</v>
      </c>
    </row>
    <row r="40" spans="12:16" s="13" customFormat="1" ht="14" x14ac:dyDescent="0.3">
      <c r="L40" s="15" t="s">
        <v>40</v>
      </c>
      <c r="M40" s="25" t="s">
        <v>68</v>
      </c>
      <c r="N40" s="13" t="b">
        <v>0</v>
      </c>
      <c r="O40" s="23">
        <v>60</v>
      </c>
      <c r="P40" s="13">
        <f t="shared" ref="P40:P45" si="3">IF(N40=FALSE,0,1)</f>
        <v>0</v>
      </c>
    </row>
    <row r="41" spans="12:16" s="13" customFormat="1" ht="14" x14ac:dyDescent="0.3">
      <c r="L41" s="15" t="s">
        <v>60</v>
      </c>
      <c r="M41" s="25" t="s">
        <v>72</v>
      </c>
      <c r="N41" s="13" t="b">
        <v>0</v>
      </c>
      <c r="O41" s="23">
        <v>60</v>
      </c>
      <c r="P41" s="13">
        <f t="shared" si="3"/>
        <v>0</v>
      </c>
    </row>
    <row r="42" spans="12:16" s="13" customFormat="1" ht="14" x14ac:dyDescent="0.3">
      <c r="L42" s="15" t="s">
        <v>61</v>
      </c>
      <c r="M42" s="25" t="s">
        <v>71</v>
      </c>
      <c r="N42" s="13" t="b">
        <v>0</v>
      </c>
      <c r="O42" s="23">
        <v>60</v>
      </c>
      <c r="P42" s="13">
        <f t="shared" si="3"/>
        <v>0</v>
      </c>
    </row>
    <row r="43" spans="12:16" s="13" customFormat="1" ht="14" x14ac:dyDescent="0.3">
      <c r="L43" s="15" t="s">
        <v>62</v>
      </c>
      <c r="M43" s="25" t="s">
        <v>73</v>
      </c>
      <c r="N43" s="13" t="b">
        <v>0</v>
      </c>
      <c r="O43" s="23">
        <v>60</v>
      </c>
      <c r="P43" s="13">
        <f t="shared" si="3"/>
        <v>0</v>
      </c>
    </row>
    <row r="44" spans="12:16" s="13" customFormat="1" ht="14" x14ac:dyDescent="0.3">
      <c r="L44" s="15" t="s">
        <v>63</v>
      </c>
      <c r="M44" s="25" t="s">
        <v>70</v>
      </c>
      <c r="N44" s="13" t="b">
        <v>0</v>
      </c>
      <c r="O44" s="23">
        <v>60</v>
      </c>
      <c r="P44" s="13">
        <f t="shared" si="3"/>
        <v>0</v>
      </c>
    </row>
    <row r="45" spans="12:16" s="13" customFormat="1" ht="14" x14ac:dyDescent="0.3">
      <c r="L45" s="15" t="s">
        <v>64</v>
      </c>
      <c r="M45" s="25" t="s">
        <v>68</v>
      </c>
      <c r="N45" s="13" t="b">
        <v>0</v>
      </c>
      <c r="O45" s="23">
        <v>60</v>
      </c>
      <c r="P45" s="13">
        <f t="shared" si="3"/>
        <v>0</v>
      </c>
    </row>
    <row r="46" spans="12:16" s="13" customFormat="1" ht="14" x14ac:dyDescent="0.3">
      <c r="L46" s="26" t="s">
        <v>25</v>
      </c>
      <c r="M46" s="26"/>
      <c r="N46" s="26"/>
      <c r="O46" s="27">
        <f>SUMIF(N16:N45,TRUE,O16:O45)</f>
        <v>60</v>
      </c>
      <c r="P46" s="28">
        <f>SUM(P16:P45)</f>
        <v>1</v>
      </c>
    </row>
    <row r="47" spans="12:16" s="13" customFormat="1" ht="14" x14ac:dyDescent="0.3"/>
    <row r="48" spans="12:16" s="13" customFormat="1" ht="14" x14ac:dyDescent="0.3"/>
    <row r="49" spans="1:14" s="13" customFormat="1" ht="14" x14ac:dyDescent="0.3">
      <c r="N49" s="13" t="b">
        <v>0</v>
      </c>
    </row>
    <row r="50" spans="1:14" ht="14" x14ac:dyDescent="0.3">
      <c r="A50" s="13"/>
      <c r="B50" s="13"/>
      <c r="C50" s="13"/>
      <c r="D50" s="13"/>
      <c r="E50" s="13"/>
      <c r="F50" s="13"/>
      <c r="N50" s="1" t="b">
        <v>0</v>
      </c>
    </row>
    <row r="51" spans="1:14" ht="14" x14ac:dyDescent="0.3">
      <c r="A51" s="13"/>
      <c r="B51" s="13"/>
      <c r="C51" s="13"/>
      <c r="D51" s="13"/>
      <c r="E51" s="13"/>
      <c r="F51" s="13"/>
      <c r="L51" s="2" t="s">
        <v>26</v>
      </c>
      <c r="N51" s="1" t="b">
        <v>1</v>
      </c>
    </row>
    <row r="52" spans="1:14" ht="14" x14ac:dyDescent="0.3">
      <c r="A52" s="13"/>
      <c r="B52" s="13"/>
      <c r="C52" s="13"/>
      <c r="D52" s="13"/>
      <c r="E52" s="37"/>
      <c r="F52" s="13"/>
    </row>
    <row r="53" spans="1:14" ht="14" x14ac:dyDescent="0.3">
      <c r="A53" s="13"/>
      <c r="B53" s="13"/>
      <c r="C53" s="13"/>
      <c r="D53" s="13"/>
      <c r="E53" s="13"/>
      <c r="F53" s="13"/>
      <c r="L53" s="2" t="s">
        <v>26</v>
      </c>
    </row>
    <row r="54" spans="1:14" ht="28" x14ac:dyDescent="0.3">
      <c r="A54" s="43" t="s">
        <v>85</v>
      </c>
      <c r="B54" s="13">
        <v>1</v>
      </c>
      <c r="C54" s="13"/>
      <c r="D54" s="13"/>
      <c r="E54" s="13"/>
      <c r="F54" s="13"/>
      <c r="G54" s="1">
        <v>1</v>
      </c>
      <c r="L54" s="1" t="s">
        <v>27</v>
      </c>
      <c r="M54" s="5"/>
      <c r="N54" s="5">
        <v>0</v>
      </c>
    </row>
    <row r="55" spans="1:14" ht="14" x14ac:dyDescent="0.3">
      <c r="A55" s="1"/>
      <c r="B55"/>
      <c r="C55"/>
      <c r="D55"/>
      <c r="E55"/>
      <c r="F55" s="42"/>
      <c r="L55" s="1" t="s">
        <v>28</v>
      </c>
      <c r="M55" s="5"/>
      <c r="N55" s="5">
        <v>0</v>
      </c>
    </row>
    <row r="56" spans="1:14" ht="14" x14ac:dyDescent="0.3">
      <c r="A56" s="15" t="s">
        <v>88</v>
      </c>
      <c r="B56" s="48"/>
      <c r="C56" s="49"/>
      <c r="D56" s="49"/>
      <c r="E56" s="50"/>
      <c r="F56" s="29"/>
      <c r="L56" s="1" t="s">
        <v>29</v>
      </c>
      <c r="N56" s="5">
        <v>0</v>
      </c>
    </row>
    <row r="57" spans="1:14" ht="14" x14ac:dyDescent="0.3">
      <c r="A57" s="1"/>
      <c r="B57" s="51"/>
      <c r="C57" s="52"/>
      <c r="D57" s="52"/>
      <c r="E57" s="53"/>
      <c r="F57" s="29"/>
      <c r="L57" s="1" t="s">
        <v>30</v>
      </c>
      <c r="N57" s="5">
        <v>60</v>
      </c>
    </row>
    <row r="58" spans="1:14" ht="14" x14ac:dyDescent="0.3">
      <c r="A58" s="13"/>
      <c r="B58" s="13"/>
      <c r="C58" s="13"/>
      <c r="D58" s="13"/>
      <c r="E58" s="13"/>
      <c r="F58" s="13"/>
      <c r="L58" s="3" t="s">
        <v>46</v>
      </c>
      <c r="N58" s="5">
        <v>0</v>
      </c>
    </row>
    <row r="59" spans="1:14" ht="20.5" hidden="1" thickBot="1" x14ac:dyDescent="0.35">
      <c r="A59" s="13" t="s">
        <v>32</v>
      </c>
      <c r="B59" s="30">
        <f>N60</f>
        <v>0</v>
      </c>
      <c r="C59" s="31"/>
      <c r="D59" s="31"/>
      <c r="E59" s="31"/>
      <c r="F59" s="31"/>
    </row>
    <row r="60" spans="1:14" ht="14" x14ac:dyDescent="0.3">
      <c r="A60" s="13"/>
      <c r="B60" s="13"/>
      <c r="C60" s="13"/>
      <c r="D60" s="13"/>
      <c r="E60" s="13"/>
      <c r="F60" s="13"/>
      <c r="L60" s="6" t="s">
        <v>31</v>
      </c>
      <c r="M60" s="4"/>
      <c r="N60" s="7">
        <f>IF(G16=1,N54,IF(G16=2,N55,IF(G16=3,N56,IF(G16=4,O46,0))))</f>
        <v>0</v>
      </c>
    </row>
    <row r="61" spans="1:14" ht="14" x14ac:dyDescent="0.3">
      <c r="A61" s="32"/>
      <c r="B61" s="32"/>
      <c r="C61" s="32"/>
      <c r="D61" s="32"/>
      <c r="E61" s="32"/>
      <c r="F61" s="32"/>
    </row>
    <row r="62" spans="1:14" ht="14" x14ac:dyDescent="0.3">
      <c r="A62" s="11"/>
      <c r="B62" s="11"/>
      <c r="C62" s="11"/>
      <c r="D62" s="11"/>
      <c r="E62" s="11"/>
      <c r="F62" s="11"/>
    </row>
    <row r="63" spans="1:14" ht="14" x14ac:dyDescent="0.3">
      <c r="A63" s="11"/>
      <c r="B63" s="11"/>
      <c r="C63" s="11"/>
      <c r="D63" s="11"/>
      <c r="E63" s="11"/>
      <c r="F63" s="11"/>
    </row>
    <row r="64" spans="1:14" ht="14" x14ac:dyDescent="0.3">
      <c r="A64" s="32"/>
      <c r="B64" s="32"/>
      <c r="C64" s="32"/>
      <c r="D64" s="32"/>
      <c r="E64" s="32"/>
      <c r="F64" s="32"/>
      <c r="G64" s="8" t="b">
        <v>0</v>
      </c>
    </row>
    <row r="65" spans="1:6" ht="14" x14ac:dyDescent="0.3">
      <c r="A65" s="33" t="s">
        <v>38</v>
      </c>
      <c r="B65" s="32"/>
      <c r="C65" s="34">
        <f>A67</f>
        <v>0</v>
      </c>
      <c r="D65" s="35" t="s">
        <v>74</v>
      </c>
      <c r="E65" s="32"/>
      <c r="F65" s="32"/>
    </row>
    <row r="66" spans="1:6" ht="30.75" customHeight="1" x14ac:dyDescent="0.3">
      <c r="A66" s="45" t="str">
        <f>IF(G64=TRUE,"Mit der Rücksendung dieser Information, bestätigen wir Ihnen die Anmeldung zu den oben genannten Jagden.","Vielen Dank für Ihre Anmeldung!")</f>
        <v>Vielen Dank für Ihre Anmeldung!</v>
      </c>
      <c r="B66" s="45"/>
      <c r="C66" s="45"/>
      <c r="D66" s="45"/>
      <c r="E66" s="45"/>
      <c r="F66" s="45"/>
    </row>
    <row r="67" spans="1:6" ht="14" x14ac:dyDescent="0.3">
      <c r="A67" s="39">
        <f>N16+N17+N18+N21+N22+N23+N24+N25+N26+N31+N27+N33+N34+N35+N30+N32+N38+N39+N49+N29+N28</f>
        <v>0</v>
      </c>
      <c r="B67" s="11"/>
      <c r="C67" s="11"/>
      <c r="D67" s="11"/>
      <c r="E67" s="11"/>
      <c r="F67" s="11"/>
    </row>
    <row r="68" spans="1:6" ht="20.25" hidden="1" customHeight="1" x14ac:dyDescent="0.3">
      <c r="A68" s="40"/>
      <c r="B68" s="11"/>
      <c r="C68" s="11"/>
      <c r="D68" s="11"/>
      <c r="E68" s="11"/>
      <c r="F68" s="11"/>
    </row>
    <row r="69" spans="1:6" ht="20.25" hidden="1" customHeight="1" x14ac:dyDescent="0.3">
      <c r="A69" s="40"/>
      <c r="B69" s="11"/>
      <c r="C69" s="11"/>
      <c r="D69" s="11"/>
      <c r="E69" s="11"/>
      <c r="F69" s="11"/>
    </row>
    <row r="70" spans="1:6" ht="20.25" hidden="1" customHeight="1" x14ac:dyDescent="0.3">
      <c r="A70" s="40"/>
      <c r="B70" s="11"/>
      <c r="C70" s="11"/>
      <c r="D70" s="11"/>
      <c r="E70" s="11"/>
      <c r="F70" s="11"/>
    </row>
    <row r="71" spans="1:6" ht="20.25" hidden="1" customHeight="1" x14ac:dyDescent="0.3">
      <c r="A71" s="40"/>
      <c r="B71" s="11"/>
      <c r="C71" s="11"/>
      <c r="D71" s="11"/>
      <c r="E71" s="11"/>
      <c r="F71" s="11"/>
    </row>
    <row r="72" spans="1:6" ht="20.25" customHeight="1" x14ac:dyDescent="0.3">
      <c r="A72" s="40"/>
      <c r="B72" s="11"/>
      <c r="C72" s="11"/>
      <c r="D72" s="11"/>
      <c r="E72" s="11"/>
      <c r="F72" s="11"/>
    </row>
    <row r="73" spans="1:6" ht="20.25" customHeight="1" x14ac:dyDescent="0.3">
      <c r="A73" s="40" t="s">
        <v>83</v>
      </c>
      <c r="B73" s="11"/>
      <c r="C73" s="11"/>
      <c r="D73" s="11"/>
      <c r="E73" s="40" t="s">
        <v>86</v>
      </c>
      <c r="F73" s="11"/>
    </row>
    <row r="74" spans="1:6" ht="20.25" customHeight="1" x14ac:dyDescent="0.3">
      <c r="A74" s="40" t="s">
        <v>84</v>
      </c>
      <c r="B74" s="11"/>
      <c r="C74" s="11"/>
      <c r="D74" s="11"/>
      <c r="E74" s="40" t="s">
        <v>87</v>
      </c>
      <c r="F74" s="11"/>
    </row>
    <row r="75" spans="1:6" ht="20.25" customHeight="1" x14ac:dyDescent="0.3">
      <c r="A75" s="44"/>
      <c r="B75" s="44"/>
      <c r="C75" s="44"/>
      <c r="D75" s="44"/>
      <c r="E75" s="44"/>
      <c r="F75" s="44"/>
    </row>
  </sheetData>
  <sheetProtection password="CA67" sheet="1" objects="1" scenarios="1"/>
  <protectedRanges>
    <protectedRange password="CA67" sqref="A60:F66" name="Bereich1"/>
  </protectedRanges>
  <mergeCells count="10">
    <mergeCell ref="A66:F66"/>
    <mergeCell ref="B22:C22"/>
    <mergeCell ref="B56:E56"/>
    <mergeCell ref="B57:E57"/>
    <mergeCell ref="B7:C7"/>
    <mergeCell ref="B8:C8"/>
    <mergeCell ref="B9:C9"/>
    <mergeCell ref="B10:C10"/>
    <mergeCell ref="B12:C12"/>
    <mergeCell ref="B11:C11"/>
  </mergeCells>
  <dataValidations count="6">
    <dataValidation operator="lessThanOrEqual" showInputMessage="1" showErrorMessage="1" error="Es dürfen nur Zahlen eingegeben werden!" prompt="Bitte geben Sie Ihre mobile Telefonnummer ein._x000a_Um die Sicherheitsvorschriften zu erfüllen, ist die Erreichbarkeit am Jagdtag unter der angegeben Nummer sicherzustellen." sqref="B11"/>
    <dataValidation type="textLength" operator="lessThanOrEqual" allowBlank="1" showInputMessage="1" showErrorMessage="1" sqref="B7:B8">
      <formula1>20</formula1>
    </dataValidation>
    <dataValidation type="textLength" operator="lessThanOrEqual" allowBlank="1" showInputMessage="1" showErrorMessage="1" sqref="B22 E12:F12 A13 D7:F11 B9:B10">
      <formula1>50</formula1>
    </dataValidation>
    <dataValidation allowBlank="1" showInputMessage="1" showErrorMessage="1" prompt="Bitte geben Sie an, ob Sie in Fahrgemeinschaft (Name Mitfahrer) zur Jagd anreisen. _x000a_Vielen Dank." sqref="B55"/>
    <dataValidation allowBlank="1" showInputMessage="1" showErrorMessage="1" prompt="Sollten Sie mehere Hunde führen, können Sie die Angaben in das Bemerkungsfeld einschreiben." sqref="B57"/>
    <dataValidation operator="lessThanOrEqual" showInputMessage="1" showErrorMessage="1" error="Es dürfen nur Zahlen eingegeben werden!" prompt="Die Einladung wird per Email versendet." sqref="B12:C12"/>
  </dataValidations>
  <hyperlinks>
    <hyperlink ref="A5" r:id="rId1"/>
  </hyperlinks>
  <pageMargins left="0.70866141732283472" right="0.39370078740157483" top="0.59055118110236227" bottom="0.78740157480314965" header="0.31496062992125984" footer="0.31496062992125984"/>
  <pageSetup paperSize="9" scale="7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0</xdr:col>
                    <xdr:colOff>69850</xdr:colOff>
                    <xdr:row>61</xdr:row>
                    <xdr:rowOff>57150</xdr:rowOff>
                  </from>
                  <to>
                    <xdr:col>1</xdr:col>
                    <xdr:colOff>1200150</xdr:colOff>
                    <xdr:row>63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6" name="Drop Down 1">
              <controlPr locked="0" defaultSize="0" autoLine="0" autoPict="0">
                <anchor moveWithCells="1">
                  <from>
                    <xdr:col>0</xdr:col>
                    <xdr:colOff>1123950</xdr:colOff>
                    <xdr:row>14</xdr:row>
                    <xdr:rowOff>146050</xdr:rowOff>
                  </from>
                  <to>
                    <xdr:col>3</xdr:col>
                    <xdr:colOff>279400</xdr:colOff>
                    <xdr:row>16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30</xdr:row>
                    <xdr:rowOff>0</xdr:rowOff>
                  </from>
                  <to>
                    <xdr:col>4</xdr:col>
                    <xdr:colOff>381000</xdr:colOff>
                    <xdr:row>31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31</xdr:row>
                    <xdr:rowOff>0</xdr:rowOff>
                  </from>
                  <to>
                    <xdr:col>2</xdr:col>
                    <xdr:colOff>584200</xdr:colOff>
                    <xdr:row>32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31</xdr:row>
                    <xdr:rowOff>184150</xdr:rowOff>
                  </from>
                  <to>
                    <xdr:col>2</xdr:col>
                    <xdr:colOff>590550</xdr:colOff>
                    <xdr:row>33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32</xdr:row>
                    <xdr:rowOff>165100</xdr:rowOff>
                  </from>
                  <to>
                    <xdr:col>2</xdr:col>
                    <xdr:colOff>584200</xdr:colOff>
                    <xdr:row>34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33</xdr:row>
                    <xdr:rowOff>165100</xdr:rowOff>
                  </from>
                  <to>
                    <xdr:col>4</xdr:col>
                    <xdr:colOff>571500</xdr:colOff>
                    <xdr:row>35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35</xdr:row>
                    <xdr:rowOff>12700</xdr:rowOff>
                  </from>
                  <to>
                    <xdr:col>2</xdr:col>
                    <xdr:colOff>584200</xdr:colOff>
                    <xdr:row>36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36</xdr:row>
                    <xdr:rowOff>0</xdr:rowOff>
                  </from>
                  <to>
                    <xdr:col>2</xdr:col>
                    <xdr:colOff>590550</xdr:colOff>
                    <xdr:row>37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37</xdr:row>
                    <xdr:rowOff>0</xdr:rowOff>
                  </from>
                  <to>
                    <xdr:col>3</xdr:col>
                    <xdr:colOff>450850</xdr:colOff>
                    <xdr:row>38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38</xdr:row>
                    <xdr:rowOff>0</xdr:rowOff>
                  </from>
                  <to>
                    <xdr:col>4</xdr:col>
                    <xdr:colOff>361950</xdr:colOff>
                    <xdr:row>39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38</xdr:row>
                    <xdr:rowOff>184150</xdr:rowOff>
                  </from>
                  <to>
                    <xdr:col>2</xdr:col>
                    <xdr:colOff>590550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40</xdr:row>
                    <xdr:rowOff>50800</xdr:rowOff>
                  </from>
                  <to>
                    <xdr:col>4</xdr:col>
                    <xdr:colOff>742950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Drop Down 19">
              <controlPr locked="0" defaultSize="0" autoLine="0" autoPict="0">
                <anchor moveWithCells="1">
                  <from>
                    <xdr:col>1</xdr:col>
                    <xdr:colOff>0</xdr:colOff>
                    <xdr:row>17</xdr:row>
                    <xdr:rowOff>0</xdr:rowOff>
                  </from>
                  <to>
                    <xdr:col>1</xdr:col>
                    <xdr:colOff>533400</xdr:colOff>
                    <xdr:row>18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Drop Down 20">
              <controlPr locked="0" defaultSize="0" autoLine="0" autoPict="0">
                <anchor moveWithCells="1">
                  <from>
                    <xdr:col>1</xdr:col>
                    <xdr:colOff>12700</xdr:colOff>
                    <xdr:row>22</xdr:row>
                    <xdr:rowOff>133350</xdr:rowOff>
                  </from>
                  <to>
                    <xdr:col>1</xdr:col>
                    <xdr:colOff>1771650</xdr:colOff>
                    <xdr:row>23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0" name="Check Box 24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41</xdr:row>
                    <xdr:rowOff>12700</xdr:rowOff>
                  </from>
                  <to>
                    <xdr:col>2</xdr:col>
                    <xdr:colOff>571500</xdr:colOff>
                    <xdr:row>42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" name="Check Box 25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42</xdr:row>
                    <xdr:rowOff>12700</xdr:rowOff>
                  </from>
                  <to>
                    <xdr:col>2</xdr:col>
                    <xdr:colOff>590550</xdr:colOff>
                    <xdr:row>43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2" name="Check Box 27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45</xdr:row>
                    <xdr:rowOff>0</xdr:rowOff>
                  </from>
                  <to>
                    <xdr:col>4</xdr:col>
                    <xdr:colOff>76200</xdr:colOff>
                    <xdr:row>46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43</xdr:row>
                    <xdr:rowOff>12700</xdr:rowOff>
                  </from>
                  <to>
                    <xdr:col>2</xdr:col>
                    <xdr:colOff>584200</xdr:colOff>
                    <xdr:row>44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4" name="Drop Down 31">
              <controlPr locked="0" defaultSize="0" autoLine="0" autoPict="0">
                <anchor moveWithCells="1">
                  <from>
                    <xdr:col>1</xdr:col>
                    <xdr:colOff>12700</xdr:colOff>
                    <xdr:row>24</xdr:row>
                    <xdr:rowOff>152400</xdr:rowOff>
                  </from>
                  <to>
                    <xdr:col>1</xdr:col>
                    <xdr:colOff>1771650</xdr:colOff>
                    <xdr:row>26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5" name="Check Box 38">
              <controlPr locked="0" defaultSize="0" autoFill="0" autoLine="0" autoPict="0">
                <anchor moveWithCells="1">
                  <from>
                    <xdr:col>0</xdr:col>
                    <xdr:colOff>1079500</xdr:colOff>
                    <xdr:row>43</xdr:row>
                    <xdr:rowOff>165100</xdr:rowOff>
                  </from>
                  <to>
                    <xdr:col>3</xdr:col>
                    <xdr:colOff>622300</xdr:colOff>
                    <xdr:row>45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6" name="Drop Down 49">
              <controlPr locked="0" defaultSize="0" autoLine="0" autoPict="0">
                <anchor moveWithCells="1">
                  <from>
                    <xdr:col>1</xdr:col>
                    <xdr:colOff>0</xdr:colOff>
                    <xdr:row>19</xdr:row>
                    <xdr:rowOff>0</xdr:rowOff>
                  </from>
                  <to>
                    <xdr:col>1</xdr:col>
                    <xdr:colOff>1765300</xdr:colOff>
                    <xdr:row>19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7" name="Drop Down 50">
              <controlPr locked="0" defaultSize="0" autoLine="0" autoPict="0">
                <anchor moveWithCells="1">
                  <from>
                    <xdr:col>1</xdr:col>
                    <xdr:colOff>0</xdr:colOff>
                    <xdr:row>53</xdr:row>
                    <xdr:rowOff>88900</xdr:rowOff>
                  </from>
                  <to>
                    <xdr:col>1</xdr:col>
                    <xdr:colOff>1765300</xdr:colOff>
                    <xdr:row>53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Drückjagdanmeldung</vt:lpstr>
    </vt:vector>
  </TitlesOfParts>
  <Company>SID NLL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Irmscher, Thomas - SBS</dc:creator>
  <cp:lastModifiedBy>Schubert, Linda - SBS</cp:lastModifiedBy>
  <cp:lastPrinted>2025-03-31T11:00:34Z</cp:lastPrinted>
  <dcterms:created xsi:type="dcterms:W3CDTF">2015-12-15T10:29:01Z</dcterms:created>
  <dcterms:modified xsi:type="dcterms:W3CDTF">2025-04-09T08:02:16Z</dcterms:modified>
</cp:coreProperties>
</file>